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9" i="1" l="1"/>
  <c r="F29" i="1"/>
  <c r="M26" i="1" l="1"/>
  <c r="L26" i="1"/>
  <c r="K22" i="1"/>
  <c r="I22" i="1" s="1"/>
  <c r="E22" i="1" s="1"/>
  <c r="L22" i="1"/>
  <c r="J22" i="1" s="1"/>
  <c r="M22" i="1"/>
  <c r="K23" i="1"/>
  <c r="I23" i="1" s="1"/>
  <c r="E23" i="1" s="1"/>
  <c r="L23" i="1"/>
  <c r="J23" i="1" s="1"/>
  <c r="M23" i="1"/>
  <c r="L21" i="1"/>
  <c r="J21" i="1" s="1"/>
  <c r="H21" i="1" s="1"/>
  <c r="F21" i="1" s="1"/>
  <c r="M21" i="1"/>
  <c r="K21" i="1" s="1"/>
  <c r="I21" i="1" s="1"/>
  <c r="G21" i="1" s="1"/>
  <c r="E21" i="1" s="1"/>
  <c r="L24" i="1"/>
  <c r="J24" i="1" s="1"/>
  <c r="H24" i="1" s="1"/>
  <c r="F24" i="1" s="1"/>
  <c r="M24" i="1"/>
  <c r="K24" i="1" s="1"/>
  <c r="I24" i="1" s="1"/>
  <c r="L25" i="1"/>
  <c r="J25" i="1" s="1"/>
  <c r="H25" i="1" s="1"/>
  <c r="F25" i="1" s="1"/>
  <c r="M25" i="1"/>
  <c r="K25" i="1" s="1"/>
  <c r="I25" i="1" s="1"/>
  <c r="G25" i="1" s="1"/>
  <c r="E25" i="1" s="1"/>
  <c r="K27" i="1"/>
  <c r="I27" i="1" s="1"/>
  <c r="G27" i="1" s="1"/>
  <c r="E27" i="1" s="1"/>
  <c r="L27" i="1"/>
  <c r="J27" i="1" s="1"/>
  <c r="H27" i="1" s="1"/>
  <c r="F27" i="1" s="1"/>
  <c r="M27" i="1"/>
  <c r="I29" i="1"/>
  <c r="E29" i="1" s="1"/>
  <c r="J29" i="1"/>
  <c r="E31" i="1"/>
  <c r="F31" i="1"/>
  <c r="F22" i="1"/>
  <c r="H22" i="1"/>
  <c r="K30" i="1" l="1"/>
  <c r="J30" i="1"/>
  <c r="L30" i="1"/>
  <c r="M30" i="1"/>
  <c r="I30" i="1"/>
  <c r="G24" i="1"/>
  <c r="E24" i="1" s="1"/>
  <c r="E30" i="1" l="1"/>
  <c r="G30" i="1"/>
  <c r="H30" i="1" l="1"/>
  <c r="F30" i="1"/>
</calcChain>
</file>

<file path=xl/sharedStrings.xml><?xml version="1.0" encoding="utf-8"?>
<sst xmlns="http://schemas.openxmlformats.org/spreadsheetml/2006/main" count="46" uniqueCount="32">
  <si>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</si>
  <si>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</si>
  <si>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</si>
  <si>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</si>
  <si>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</si>
  <si>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</si>
  <si>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</si>
  <si>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</si>
  <si>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</si>
  <si>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</si>
  <si>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</si>
  <si>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</si>
  <si>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</si>
  <si>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</si>
  <si>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</si>
  <si>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</si>
  <si>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</si>
  <si>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</si>
  <si>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</si>
  <si>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</si>
  <si>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</si>
  <si>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</si>
  <si>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</si>
  <si>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01.11.2019  по 30.11.2019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</si>
  <si>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</si>
  <si>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</si>
  <si>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</si>
  <si>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</si>
  <si>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</si>
  <si>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</t>
  </si>
  <si>
    <t>Томск» на территории Томской области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</si>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</sst>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Normal="100" zoomScaleSheetLayoutView="100" workbookViewId="0">
      <selection activeCell="H28" sqref="H28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2" customFormat="1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2" customFormat="1" ht="15.75" x14ac:dyDescent="0.25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2" customFormat="1" ht="15.75" x14ac:dyDescent="0.2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2" customFormat="1" ht="15.75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1" customFormat="1" ht="15.75" x14ac:dyDescent="0.25">
      <c r="A5" s="6" t="s">
        <v>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1" customFormat="1" ht="15.75" x14ac:dyDescent="0.25">
      <c r="A6" s="6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1" customFormat="1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1" customFormat="1" ht="15.75" x14ac:dyDescent="0.25">
      <c r="A8" s="6" t="s">
        <v>21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1" customFormat="1" ht="15.75" x14ac:dyDescent="0.25">
      <c r="A9" s="6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1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1" customFormat="1" ht="15.75" x14ac:dyDescent="0.25">
      <c r="A11" s="6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15.75" x14ac:dyDescent="0.25">
      <c r="A12" s="6" t="s">
        <v>30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s="1" customFormat="1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2" customFormat="1" ht="15.75" x14ac:dyDescent="0.25">
      <c r="A14" s="3"/>
      <c r="B14" s="4" t="s">
        <v>23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6.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32.25" customHeight="1" thickBot="1" x14ac:dyDescent="0.3">
      <c r="A16" s="10" t="s">
        <v>0</v>
      </c>
      <c r="B16" s="11" t="s">
        <v>1</v>
      </c>
      <c r="C16" s="12"/>
      <c r="D16" s="13"/>
      <c r="E16" s="14" t="s">
        <v>2</v>
      </c>
      <c r="F16" s="15"/>
      <c r="G16" s="14" t="s">
        <v>3</v>
      </c>
      <c r="H16" s="15"/>
      <c r="I16" s="14" t="s">
        <v>4</v>
      </c>
      <c r="J16" s="16"/>
      <c r="K16" s="16"/>
      <c r="L16" s="16"/>
      <c r="M16" s="15"/>
    </row>
    <row r="17" spans="1:13" ht="16.5" thickBot="1" x14ac:dyDescent="0.3">
      <c r="A17" s="17"/>
      <c r="B17" s="18"/>
      <c r="C17" s="19"/>
      <c r="D17" s="19"/>
      <c r="E17" s="20" t="s">
        <v>5</v>
      </c>
      <c r="F17" s="13" t="s">
        <v>31</v>
      </c>
      <c r="G17" s="20" t="s">
        <v>5</v>
      </c>
      <c r="H17" s="13" t="s">
        <v>31</v>
      </c>
      <c r="I17" s="20" t="s">
        <v>5</v>
      </c>
      <c r="J17" s="13" t="s">
        <v>31</v>
      </c>
      <c r="K17" s="14" t="s">
        <v>6</v>
      </c>
      <c r="L17" s="16"/>
      <c r="M17" s="15"/>
    </row>
    <row r="18" spans="1:13" ht="48" thickBot="1" x14ac:dyDescent="0.3">
      <c r="A18" s="17"/>
      <c r="B18" s="21"/>
      <c r="C18" s="22"/>
      <c r="D18" s="22"/>
      <c r="E18" s="23"/>
      <c r="F18" s="24"/>
      <c r="G18" s="23"/>
      <c r="H18" s="24"/>
      <c r="I18" s="23"/>
      <c r="J18" s="24"/>
      <c r="K18" s="25" t="s">
        <v>7</v>
      </c>
      <c r="L18" s="26" t="s">
        <v>8</v>
      </c>
      <c r="M18" s="27" t="s">
        <v>9</v>
      </c>
    </row>
    <row r="19" spans="1:13" ht="16.5" thickBot="1" x14ac:dyDescent="0.3">
      <c r="A19" s="17"/>
      <c r="B19" s="28">
        <v>1</v>
      </c>
      <c r="C19" s="29"/>
      <c r="D19" s="30"/>
      <c r="E19" s="31">
        <v>2</v>
      </c>
      <c r="F19" s="32">
        <v>3</v>
      </c>
      <c r="G19" s="31">
        <v>4</v>
      </c>
      <c r="H19" s="32">
        <v>5</v>
      </c>
      <c r="I19" s="31">
        <v>6</v>
      </c>
      <c r="J19" s="32">
        <v>7</v>
      </c>
      <c r="K19" s="31">
        <v>8</v>
      </c>
      <c r="L19" s="33">
        <v>9</v>
      </c>
      <c r="M19" s="32">
        <v>10</v>
      </c>
    </row>
    <row r="20" spans="1:13" ht="16.5" thickBot="1" x14ac:dyDescent="0.3">
      <c r="A20" s="34">
        <v>1</v>
      </c>
      <c r="B20" s="35" t="s">
        <v>10</v>
      </c>
      <c r="C20" s="36"/>
      <c r="D20" s="37"/>
      <c r="E20" s="63">
        <v>0</v>
      </c>
      <c r="F20" s="64">
        <v>0</v>
      </c>
      <c r="G20" s="63">
        <v>0</v>
      </c>
      <c r="H20" s="64">
        <v>0</v>
      </c>
      <c r="I20" s="63">
        <v>0</v>
      </c>
      <c r="J20" s="64">
        <v>0</v>
      </c>
      <c r="K20" s="63">
        <v>0</v>
      </c>
      <c r="L20" s="65">
        <v>0</v>
      </c>
      <c r="M20" s="64">
        <v>0</v>
      </c>
    </row>
    <row r="21" spans="1:13" ht="15.75" x14ac:dyDescent="0.25">
      <c r="A21" s="38">
        <v>2</v>
      </c>
      <c r="B21" s="39" t="s">
        <v>11</v>
      </c>
      <c r="C21" s="40" t="s">
        <v>12</v>
      </c>
      <c r="D21" s="41" t="s">
        <v>13</v>
      </c>
      <c r="E21" s="66">
        <f>G21+I21</f>
        <v>0</v>
      </c>
      <c r="F21" s="67">
        <f t="shared" ref="F21:M24" si="0">H21+J21</f>
        <v>0</v>
      </c>
      <c r="G21" s="66">
        <f t="shared" si="0"/>
        <v>0</v>
      </c>
      <c r="H21" s="67">
        <f t="shared" si="0"/>
        <v>0</v>
      </c>
      <c r="I21" s="66">
        <f t="shared" si="0"/>
        <v>0</v>
      </c>
      <c r="J21" s="67">
        <f t="shared" si="0"/>
        <v>0</v>
      </c>
      <c r="K21" s="66">
        <f t="shared" si="0"/>
        <v>0</v>
      </c>
      <c r="L21" s="68">
        <f t="shared" si="0"/>
        <v>0</v>
      </c>
      <c r="M21" s="67">
        <f t="shared" si="0"/>
        <v>0</v>
      </c>
    </row>
    <row r="22" spans="1:13" ht="15.75" x14ac:dyDescent="0.25">
      <c r="A22" s="43">
        <v>3</v>
      </c>
      <c r="B22" s="44"/>
      <c r="C22" s="45"/>
      <c r="D22" s="46" t="s">
        <v>14</v>
      </c>
      <c r="E22" s="69">
        <f>G22+I22</f>
        <v>42</v>
      </c>
      <c r="F22" s="70">
        <f>(4*2.5+4.5+6+22.5+3)+(55.9+6.6+11.3+5.2)</f>
        <v>125</v>
      </c>
      <c r="G22" s="69">
        <v>42</v>
      </c>
      <c r="H22" s="70">
        <f>(4*2.5+4.5+6+22.5+3)+(55.9+6.6+11.3+5.2)</f>
        <v>125</v>
      </c>
      <c r="I22" s="69">
        <f t="shared" si="0"/>
        <v>0</v>
      </c>
      <c r="J22" s="70">
        <f t="shared" ref="J22:J23" si="1">L22+N22</f>
        <v>0</v>
      </c>
      <c r="K22" s="69">
        <f t="shared" ref="K22:K23" si="2">M22+O22</f>
        <v>0</v>
      </c>
      <c r="L22" s="71">
        <f t="shared" ref="L22:L23" si="3">N22+P22</f>
        <v>0</v>
      </c>
      <c r="M22" s="70">
        <f t="shared" ref="M22:M23" si="4">O22+Q22</f>
        <v>0</v>
      </c>
    </row>
    <row r="23" spans="1:13" ht="15.75" x14ac:dyDescent="0.25">
      <c r="A23" s="43">
        <v>4</v>
      </c>
      <c r="B23" s="44"/>
      <c r="C23" s="45" t="s">
        <v>15</v>
      </c>
      <c r="D23" s="46" t="s">
        <v>13</v>
      </c>
      <c r="E23" s="69">
        <f t="shared" ref="E23:E27" si="5">G23+I23</f>
        <v>1</v>
      </c>
      <c r="F23" s="70">
        <v>8.1</v>
      </c>
      <c r="G23" s="69">
        <v>1</v>
      </c>
      <c r="H23" s="70">
        <v>8.1</v>
      </c>
      <c r="I23" s="69">
        <f t="shared" si="0"/>
        <v>0</v>
      </c>
      <c r="J23" s="70">
        <f t="shared" si="1"/>
        <v>0</v>
      </c>
      <c r="K23" s="69">
        <f t="shared" si="2"/>
        <v>0</v>
      </c>
      <c r="L23" s="71">
        <f t="shared" si="3"/>
        <v>0</v>
      </c>
      <c r="M23" s="70">
        <f t="shared" si="4"/>
        <v>0</v>
      </c>
    </row>
    <row r="24" spans="1:13" ht="16.5" thickBot="1" x14ac:dyDescent="0.3">
      <c r="A24" s="47">
        <v>5</v>
      </c>
      <c r="B24" s="48"/>
      <c r="C24" s="49"/>
      <c r="D24" s="50" t="s">
        <v>14</v>
      </c>
      <c r="E24" s="72">
        <f t="shared" si="5"/>
        <v>0</v>
      </c>
      <c r="F24" s="73">
        <f t="shared" ref="F24" si="6">H24+J24</f>
        <v>0</v>
      </c>
      <c r="G24" s="72">
        <f t="shared" ref="G24" si="7">I24+K24</f>
        <v>0</v>
      </c>
      <c r="H24" s="73">
        <f t="shared" ref="H24" si="8">J24+L24</f>
        <v>0</v>
      </c>
      <c r="I24" s="72">
        <f t="shared" si="0"/>
        <v>0</v>
      </c>
      <c r="J24" s="73">
        <f t="shared" ref="J24" si="9">L24+N24</f>
        <v>0</v>
      </c>
      <c r="K24" s="72">
        <f t="shared" ref="K24" si="10">M24+O24</f>
        <v>0</v>
      </c>
      <c r="L24" s="74">
        <f t="shared" ref="L24" si="11">N24+P24</f>
        <v>0</v>
      </c>
      <c r="M24" s="73">
        <f t="shared" ref="M24" si="12">O24+Q24</f>
        <v>0</v>
      </c>
    </row>
    <row r="25" spans="1:13" ht="15.75" x14ac:dyDescent="0.25">
      <c r="A25" s="38">
        <v>6</v>
      </c>
      <c r="B25" s="39" t="s">
        <v>16</v>
      </c>
      <c r="C25" s="42" t="s">
        <v>12</v>
      </c>
      <c r="D25" s="41" t="s">
        <v>14</v>
      </c>
      <c r="E25" s="66">
        <f t="shared" si="5"/>
        <v>0</v>
      </c>
      <c r="F25" s="67">
        <f t="shared" ref="F25" si="13">H25+J25</f>
        <v>0</v>
      </c>
      <c r="G25" s="66">
        <f t="shared" ref="G25" si="14">I25+K25</f>
        <v>0</v>
      </c>
      <c r="H25" s="67">
        <f t="shared" ref="H25" si="15">J25+L25</f>
        <v>0</v>
      </c>
      <c r="I25" s="66">
        <f t="shared" ref="I25" si="16">K25+M25</f>
        <v>0</v>
      </c>
      <c r="J25" s="67">
        <f t="shared" ref="J25" si="17">L25+N25</f>
        <v>0</v>
      </c>
      <c r="K25" s="66">
        <f t="shared" ref="K25" si="18">M25+O25</f>
        <v>0</v>
      </c>
      <c r="L25" s="68">
        <f t="shared" ref="L25:M26" si="19">N25+P25</f>
        <v>0</v>
      </c>
      <c r="M25" s="67">
        <f t="shared" ref="M25" si="20">O25+Q25</f>
        <v>0</v>
      </c>
    </row>
    <row r="26" spans="1:13" ht="16.5" thickBot="1" x14ac:dyDescent="0.3">
      <c r="A26" s="47">
        <v>7</v>
      </c>
      <c r="B26" s="48"/>
      <c r="C26" s="51" t="s">
        <v>15</v>
      </c>
      <c r="D26" s="50" t="s">
        <v>14</v>
      </c>
      <c r="E26" s="72">
        <v>1</v>
      </c>
      <c r="F26" s="73">
        <v>15</v>
      </c>
      <c r="G26" s="72">
        <v>0</v>
      </c>
      <c r="H26" s="73">
        <v>0</v>
      </c>
      <c r="I26" s="72">
        <v>1</v>
      </c>
      <c r="J26" s="73">
        <v>15</v>
      </c>
      <c r="K26" s="72">
        <v>1</v>
      </c>
      <c r="L26" s="74">
        <f t="shared" si="19"/>
        <v>0</v>
      </c>
      <c r="M26" s="73">
        <f t="shared" si="19"/>
        <v>0</v>
      </c>
    </row>
    <row r="27" spans="1:13" ht="15.75" x14ac:dyDescent="0.25">
      <c r="A27" s="38">
        <v>8</v>
      </c>
      <c r="B27" s="39" t="s">
        <v>17</v>
      </c>
      <c r="C27" s="42" t="s">
        <v>12</v>
      </c>
      <c r="D27" s="41" t="s">
        <v>14</v>
      </c>
      <c r="E27" s="66">
        <f t="shared" si="5"/>
        <v>0</v>
      </c>
      <c r="F27" s="67">
        <f t="shared" ref="F27" si="21">H27+J27</f>
        <v>0</v>
      </c>
      <c r="G27" s="66">
        <f t="shared" ref="G27" si="22">I27+K27</f>
        <v>0</v>
      </c>
      <c r="H27" s="67">
        <f t="shared" ref="H27" si="23">J27+L27</f>
        <v>0</v>
      </c>
      <c r="I27" s="66">
        <f t="shared" ref="I27" si="24">K27+M27</f>
        <v>0</v>
      </c>
      <c r="J27" s="67">
        <f t="shared" ref="J27" si="25">L27+N27</f>
        <v>0</v>
      </c>
      <c r="K27" s="66">
        <f t="shared" ref="K27" si="26">M27+O27</f>
        <v>0</v>
      </c>
      <c r="L27" s="68">
        <f t="shared" ref="L27" si="27">N27+P27</f>
        <v>0</v>
      </c>
      <c r="M27" s="67">
        <f t="shared" ref="M27" si="28">O27+Q27</f>
        <v>0</v>
      </c>
    </row>
    <row r="28" spans="1:13" ht="16.5" thickBot="1" x14ac:dyDescent="0.3">
      <c r="A28" s="47">
        <v>9</v>
      </c>
      <c r="B28" s="48"/>
      <c r="C28" s="51" t="s">
        <v>15</v>
      </c>
      <c r="D28" s="50" t="s">
        <v>14</v>
      </c>
      <c r="E28" s="72">
        <v>0</v>
      </c>
      <c r="F28" s="73">
        <v>0</v>
      </c>
      <c r="G28" s="72">
        <v>0</v>
      </c>
      <c r="H28" s="73">
        <v>0</v>
      </c>
      <c r="I28" s="72">
        <v>0</v>
      </c>
      <c r="J28" s="73">
        <v>0</v>
      </c>
      <c r="K28" s="72">
        <v>0</v>
      </c>
      <c r="L28" s="74">
        <v>0</v>
      </c>
      <c r="M28" s="73">
        <v>0</v>
      </c>
    </row>
    <row r="29" spans="1:13" ht="16.5" thickBot="1" x14ac:dyDescent="0.3">
      <c r="A29" s="52">
        <v>10</v>
      </c>
      <c r="B29" s="53" t="s">
        <v>18</v>
      </c>
      <c r="C29" s="54"/>
      <c r="D29" s="55"/>
      <c r="E29" s="75">
        <f>G29+I29</f>
        <v>4</v>
      </c>
      <c r="F29" s="76">
        <f>58.9+48.3+J29</f>
        <v>16707.2</v>
      </c>
      <c r="G29" s="75">
        <v>2</v>
      </c>
      <c r="H29" s="76">
        <f>58.9+48.3</f>
        <v>107.19999999999999</v>
      </c>
      <c r="I29" s="75">
        <f>K29+L29+M29</f>
        <v>2</v>
      </c>
      <c r="J29" s="76">
        <f>1600+15000</f>
        <v>16600</v>
      </c>
      <c r="K29" s="75">
        <v>1</v>
      </c>
      <c r="L29" s="77">
        <v>0</v>
      </c>
      <c r="M29" s="76">
        <v>1</v>
      </c>
    </row>
    <row r="30" spans="1:13" ht="16.5" thickBot="1" x14ac:dyDescent="0.3">
      <c r="A30" s="52">
        <v>11</v>
      </c>
      <c r="B30" s="56" t="s">
        <v>19</v>
      </c>
      <c r="C30" s="57"/>
      <c r="D30" s="58"/>
      <c r="E30" s="75">
        <f>SUM(E21:E29)</f>
        <v>48</v>
      </c>
      <c r="F30" s="76">
        <f>SUM(F21:F29)</f>
        <v>16855.3</v>
      </c>
      <c r="G30" s="75">
        <f>SUM(G21:G29)</f>
        <v>45</v>
      </c>
      <c r="H30" s="76">
        <f>SUM(H21:H29)</f>
        <v>240.29999999999998</v>
      </c>
      <c r="I30" s="75">
        <f t="shared" ref="I30:M30" si="29">SUM(I21:I29)</f>
        <v>3</v>
      </c>
      <c r="J30" s="76">
        <f t="shared" si="29"/>
        <v>16615</v>
      </c>
      <c r="K30" s="75">
        <f t="shared" si="29"/>
        <v>2</v>
      </c>
      <c r="L30" s="77">
        <f t="shared" si="29"/>
        <v>0</v>
      </c>
      <c r="M30" s="76">
        <f t="shared" si="29"/>
        <v>1</v>
      </c>
    </row>
    <row r="31" spans="1:13" ht="16.5" thickBot="1" x14ac:dyDescent="0.3">
      <c r="A31" s="59">
        <v>12</v>
      </c>
      <c r="B31" s="60" t="s">
        <v>20</v>
      </c>
      <c r="C31" s="61"/>
      <c r="D31" s="62"/>
      <c r="E31" s="78">
        <f>G31+I31</f>
        <v>2</v>
      </c>
      <c r="F31" s="79">
        <f>H31+J31+L31+M31</f>
        <v>401</v>
      </c>
      <c r="G31" s="78">
        <v>1</v>
      </c>
      <c r="H31" s="79">
        <v>150</v>
      </c>
      <c r="I31" s="78">
        <v>1</v>
      </c>
      <c r="J31" s="79">
        <v>250</v>
      </c>
      <c r="K31" s="78">
        <v>0</v>
      </c>
      <c r="L31" s="80">
        <v>1</v>
      </c>
      <c r="M31" s="79">
        <v>0</v>
      </c>
    </row>
  </sheetData>
  <mergeCells count="31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2019-07-31T08:47:09Z</cp:lastPrinted>
  <dcterms:created xsi:type="dcterms:W3CDTF">2019-04-30T04:56:51Z</dcterms:created>
  <dcterms:modified xsi:type="dcterms:W3CDTF">2019-12-05T10:22:50Z</dcterms:modified>
</cp:coreProperties>
</file>